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pp\DEVELOP\Shares\"/>
    </mc:Choice>
  </mc:AlternateContent>
  <bookViews>
    <workbookView xWindow="0" yWindow="0" windowWidth="25200" windowHeight="116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3" i="1"/>
  <c r="D19" i="1" s="1"/>
  <c r="D20" i="1" s="1"/>
  <c r="D16" i="1" l="1"/>
  <c r="D17" i="1" s="1"/>
  <c r="D21" i="1"/>
  <c r="D22" i="1" s="1"/>
</calcChain>
</file>

<file path=xl/sharedStrings.xml><?xml version="1.0" encoding="utf-8"?>
<sst xmlns="http://schemas.openxmlformats.org/spreadsheetml/2006/main" count="18" uniqueCount="18">
  <si>
    <t>Current Age</t>
  </si>
  <si>
    <t>Est Real Return</t>
  </si>
  <si>
    <t>Est Div Yield</t>
  </si>
  <si>
    <t>Current Wage</t>
  </si>
  <si>
    <t>Starting Capital</t>
  </si>
  <si>
    <t>Est Retirement Age</t>
  </si>
  <si>
    <t>(Initial)</t>
  </si>
  <si>
    <t>Additional Years of Employment Req</t>
  </si>
  <si>
    <t>% of Wage Desired in Retirement</t>
  </si>
  <si>
    <t>% of Wage for Regular Investment</t>
  </si>
  <si>
    <t>Est Years Until Retirement</t>
  </si>
  <si>
    <t>Input Details</t>
  </si>
  <si>
    <t>Output Estimates</t>
  </si>
  <si>
    <t>Est Capital at Desired Retirement</t>
  </si>
  <si>
    <t>Est Shortfall of Capital</t>
  </si>
  <si>
    <t>Est Income at Desired Retirement</t>
  </si>
  <si>
    <t>Est Shortfall of Income at Desired Ret</t>
  </si>
  <si>
    <t>Use blue shaded cells to manipulate the inputs, everything else is outputs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</si>
</sst>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7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0" fontId="0" fillId="0" borderId="0" xfId="1" applyNumberFormat="1" applyFont="1"/>
    <xf numFmtId="167" fontId="0" fillId="0" borderId="0" xfId="0" applyNumberFormat="1"/>
    <xf numFmtId="2" fontId="0" fillId="0" borderId="0" xfId="0" applyNumberFormat="1"/>
    <xf numFmtId="8" fontId="0" fillId="0" borderId="0" xfId="0" applyNumberFormat="1"/>
    <xf numFmtId="0" fontId="0" fillId="2" borderId="1" xfId="0" applyFill="1" applyBorder="1"/>
    <xf numFmtId="10" fontId="0" fillId="2" borderId="1" xfId="1" applyNumberFormat="1" applyFont="1" applyFill="1" applyBorder="1"/>
    <xf numFmtId="167" fontId="0" fillId="2" borderId="1" xfId="0" applyNumberFormat="1" applyFill="1" applyBorder="1"/>
    <xf numFmtId="167" fontId="0" fillId="2" borderId="1" xfId="1" applyNumberFormat="1" applyFont="1" applyFill="1" applyBorder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23"/>
  <sheetViews>
    <sheetView tabSelected="1" workbookViewId="0">
      <selection activeCell="B3" sqref="B3"/>
    </sheetView>
  </sheetViews>
  <sheetFormatPr defaultRowHeight="15" x14ac:dyDescent="0.25"/>
  <cols>
    <col min="3" max="3" width="34.5703125" bestFit="1" customWidth="1"/>
    <col min="4" max="4" width="11.140625" bestFit="1" customWidth="1"/>
    <col min="5" max="5" width="10.140625" bestFit="1" customWidth="1"/>
  </cols>
  <sheetData>
    <row r="5" spans="3:7" ht="15.75" thickBot="1" x14ac:dyDescent="0.3">
      <c r="C5" s="9" t="s">
        <v>11</v>
      </c>
    </row>
    <row r="6" spans="3:7" ht="15.75" thickBot="1" x14ac:dyDescent="0.3">
      <c r="C6" t="s">
        <v>0</v>
      </c>
      <c r="D6" s="5">
        <v>25</v>
      </c>
      <c r="G6" t="s">
        <v>17</v>
      </c>
    </row>
    <row r="7" spans="3:7" ht="15.75" thickBot="1" x14ac:dyDescent="0.3">
      <c r="C7" t="s">
        <v>5</v>
      </c>
      <c r="D7" s="5">
        <v>60</v>
      </c>
    </row>
    <row r="8" spans="3:7" ht="15.75" thickBot="1" x14ac:dyDescent="0.3">
      <c r="C8" t="s">
        <v>1</v>
      </c>
      <c r="D8" s="6">
        <v>4.2500000000000003E-2</v>
      </c>
    </row>
    <row r="9" spans="3:7" ht="15.75" thickBot="1" x14ac:dyDescent="0.3">
      <c r="C9" t="s">
        <v>2</v>
      </c>
      <c r="D9" s="6">
        <v>0.05</v>
      </c>
    </row>
    <row r="10" spans="3:7" ht="15.75" thickBot="1" x14ac:dyDescent="0.3">
      <c r="C10" t="s">
        <v>3</v>
      </c>
      <c r="D10" s="7">
        <v>50000</v>
      </c>
    </row>
    <row r="11" spans="3:7" ht="15.75" thickBot="1" x14ac:dyDescent="0.3">
      <c r="C11" t="s">
        <v>8</v>
      </c>
      <c r="D11" s="6">
        <v>1</v>
      </c>
      <c r="E11" s="2">
        <f>D11*D10</f>
        <v>50000</v>
      </c>
    </row>
    <row r="12" spans="3:7" ht="15.75" thickBot="1" x14ac:dyDescent="0.3">
      <c r="C12" t="s">
        <v>4</v>
      </c>
      <c r="D12" s="8">
        <v>10000</v>
      </c>
    </row>
    <row r="13" spans="3:7" ht="15.75" thickBot="1" x14ac:dyDescent="0.3">
      <c r="C13" t="s">
        <v>9</v>
      </c>
      <c r="D13" s="6">
        <v>0.15</v>
      </c>
      <c r="E13" s="2">
        <f>D13*D10</f>
        <v>7500</v>
      </c>
      <c r="F13" t="s">
        <v>6</v>
      </c>
    </row>
    <row r="14" spans="3:7" x14ac:dyDescent="0.25">
      <c r="D14" s="1"/>
      <c r="E14" s="2"/>
    </row>
    <row r="15" spans="3:7" x14ac:dyDescent="0.25">
      <c r="C15" s="9" t="s">
        <v>12</v>
      </c>
      <c r="D15" s="1"/>
    </row>
    <row r="16" spans="3:7" x14ac:dyDescent="0.25">
      <c r="C16" t="s">
        <v>10</v>
      </c>
      <c r="D16" s="3">
        <f>NPER(D8,E13*-1,D12*-1,(D10*D11)/D9,0)</f>
        <v>44.255804201725077</v>
      </c>
    </row>
    <row r="17" spans="3:4" x14ac:dyDescent="0.25">
      <c r="C17" t="s">
        <v>7</v>
      </c>
      <c r="D17" s="3">
        <f>D16-(D7-D6)</f>
        <v>9.255804201725077</v>
      </c>
    </row>
    <row r="19" spans="3:4" x14ac:dyDescent="0.25">
      <c r="C19" s="4" t="s">
        <v>13</v>
      </c>
      <c r="D19" s="4">
        <f>FV(D8,D7-D6,E13*-1,D12*-1,0)</f>
        <v>623865.80993290548</v>
      </c>
    </row>
    <row r="20" spans="3:4" x14ac:dyDescent="0.25">
      <c r="C20" t="s">
        <v>14</v>
      </c>
      <c r="D20" s="4">
        <f>((D10*D11)/D9)-D19</f>
        <v>376134.19006709452</v>
      </c>
    </row>
    <row r="21" spans="3:4" x14ac:dyDescent="0.25">
      <c r="C21" t="s">
        <v>15</v>
      </c>
      <c r="D21" s="4">
        <f>D19*D9</f>
        <v>31193.290496645277</v>
      </c>
    </row>
    <row r="22" spans="3:4" x14ac:dyDescent="0.25">
      <c r="C22" t="s">
        <v>16</v>
      </c>
      <c r="D22" s="4">
        <f>(D10*D11)-D21</f>
        <v>18806.709503354723</v>
      </c>
    </row>
    <row r="23" spans="3:4" x14ac:dyDescent="0.25">
      <c r="D2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Western P</dc:creator>
  <cp:lastModifiedBy>Western P</cp:lastModifiedBy>
  <dcterms:created xsi:type="dcterms:W3CDTF">2017-08-03T01:57:04Z</dcterms:created>
  <dcterms:modified xsi:type="dcterms:W3CDTF">2017-08-03T02:42:32Z</dcterms:modified>
</cp:coreProperties>
</file>